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30" windowWidth="20115" windowHeight="7485"/>
  </bookViews>
  <sheets>
    <sheet name="Calcolo criterio A" sheetId="3" r:id="rId1"/>
  </sheets>
  <calcPr calcId="145621"/>
</workbook>
</file>

<file path=xl/calcChain.xml><?xml version="1.0" encoding="utf-8"?>
<calcChain xmlns="http://schemas.openxmlformats.org/spreadsheetml/2006/main">
  <c r="E46" i="3" l="1"/>
  <c r="F62" i="3"/>
  <c r="E8" i="3"/>
  <c r="H56" i="3" s="1"/>
  <c r="D11" i="3" s="1"/>
  <c r="F29" i="3" l="1"/>
  <c r="F37" i="3"/>
  <c r="G37" i="3" s="1"/>
  <c r="H37" i="3" s="1"/>
  <c r="F36" i="3"/>
  <c r="G36" i="3" s="1"/>
  <c r="H36" i="3" s="1"/>
  <c r="F22" i="3"/>
  <c r="G22" i="3" s="1"/>
  <c r="H22" i="3" s="1"/>
  <c r="F28" i="3"/>
  <c r="F21" i="3"/>
  <c r="G21" i="3" s="1"/>
  <c r="H21" i="3" s="1"/>
  <c r="F20" i="3"/>
  <c r="G20" i="3" s="1"/>
  <c r="H20" i="3" s="1"/>
  <c r="F45" i="3"/>
  <c r="G45" i="3" s="1"/>
  <c r="H45" i="3" s="1"/>
  <c r="F44" i="3"/>
  <c r="G44" i="3" s="1"/>
  <c r="H44" i="3" s="1"/>
  <c r="F43" i="3"/>
  <c r="G43" i="3" s="1"/>
  <c r="H43" i="3" s="1"/>
  <c r="F35" i="3"/>
  <c r="G35" i="3" s="1"/>
  <c r="H35" i="3" s="1"/>
  <c r="F27" i="3"/>
  <c r="F19" i="3"/>
  <c r="G19" i="3" s="1"/>
  <c r="H19" i="3" s="1"/>
  <c r="F42" i="3"/>
  <c r="G42" i="3" s="1"/>
  <c r="H42" i="3" s="1"/>
  <c r="F34" i="3"/>
  <c r="G34" i="3" s="1"/>
  <c r="H34" i="3" s="1"/>
  <c r="F26" i="3"/>
  <c r="F18" i="3"/>
  <c r="G18" i="3" s="1"/>
  <c r="H18" i="3" s="1"/>
  <c r="F41" i="3"/>
  <c r="G41" i="3" s="1"/>
  <c r="H41" i="3" s="1"/>
  <c r="F33" i="3"/>
  <c r="G33" i="3" s="1"/>
  <c r="H33" i="3" s="1"/>
  <c r="F25" i="3"/>
  <c r="G25" i="3" s="1"/>
  <c r="H25" i="3" s="1"/>
  <c r="F17" i="3"/>
  <c r="G17" i="3" s="1"/>
  <c r="H17" i="3" s="1"/>
  <c r="F40" i="3"/>
  <c r="G40" i="3" s="1"/>
  <c r="H40" i="3" s="1"/>
  <c r="F32" i="3"/>
  <c r="G32" i="3" s="1"/>
  <c r="H32" i="3" s="1"/>
  <c r="F24" i="3"/>
  <c r="G24" i="3" s="1"/>
  <c r="H24" i="3" s="1"/>
  <c r="F39" i="3"/>
  <c r="G39" i="3" s="1"/>
  <c r="H39" i="3" s="1"/>
  <c r="F31" i="3"/>
  <c r="G31" i="3" s="1"/>
  <c r="H31" i="3" s="1"/>
  <c r="F23" i="3"/>
  <c r="G23" i="3" s="1"/>
  <c r="H23" i="3" s="1"/>
  <c r="F16" i="3"/>
  <c r="F38" i="3"/>
  <c r="G38" i="3" s="1"/>
  <c r="H38" i="3" s="1"/>
  <c r="F30" i="3"/>
  <c r="G16" i="3" l="1"/>
  <c r="H16" i="3" l="1"/>
  <c r="G28" i="3" l="1"/>
  <c r="H28" i="3" s="1"/>
  <c r="G27" i="3"/>
  <c r="H27" i="3" s="1"/>
  <c r="G30" i="3"/>
  <c r="H30" i="3" s="1"/>
  <c r="G29" i="3"/>
  <c r="H29" i="3" s="1"/>
  <c r="G26" i="3"/>
  <c r="H26" i="3" s="1"/>
  <c r="F46" i="3"/>
  <c r="H46" i="3" l="1"/>
  <c r="F53" i="3" s="1"/>
  <c r="G53" i="3" s="1"/>
  <c r="H53" i="3" s="1"/>
  <c r="E11" i="3" s="1"/>
  <c r="G46" i="3"/>
  <c r="J9" i="3" l="1"/>
</calcChain>
</file>

<file path=xl/comments1.xml><?xml version="1.0" encoding="utf-8"?>
<comments xmlns="http://schemas.openxmlformats.org/spreadsheetml/2006/main">
  <authors>
    <author>Guglielmo Gargano (Consulente)</author>
    <author>Guglielmo Gargano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L'importo dovrà essere compreso tra € 100.000,00 e € 1.400.000,00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9"/>
            <color indexed="81"/>
            <rFont val="Tahoma"/>
            <charset val="1"/>
          </rPr>
          <t>il numero delle imprese dovrà essere almeno pari a 15</t>
        </r>
      </text>
    </comment>
  </commentList>
</comments>
</file>

<file path=xl/sharedStrings.xml><?xml version="1.0" encoding="utf-8"?>
<sst xmlns="http://schemas.openxmlformats.org/spreadsheetml/2006/main" count="28" uniqueCount="28">
  <si>
    <t>B</t>
  </si>
  <si>
    <t>A</t>
  </si>
  <si>
    <t>C</t>
  </si>
  <si>
    <t>D</t>
  </si>
  <si>
    <t>Singoli conferimenti</t>
  </si>
  <si>
    <t>Media conferimenti</t>
  </si>
  <si>
    <t>(A- B)</t>
  </si>
  <si>
    <t>(C x C)</t>
  </si>
  <si>
    <t>E</t>
  </si>
  <si>
    <t>F</t>
  </si>
  <si>
    <t>G</t>
  </si>
  <si>
    <t>VARIANZA</t>
  </si>
  <si>
    <t>DEVIAZIONE STANDARD</t>
  </si>
  <si>
    <t>(MEDIA-DEVIAZIONE STANDARD) / MEDIA</t>
  </si>
  <si>
    <t>(Totale colonna D / N imprese)</t>
  </si>
  <si>
    <t>Radice quadrata di E</t>
  </si>
  <si>
    <t>( B  -  F ) / B</t>
  </si>
  <si>
    <t>Importo progetto</t>
  </si>
  <si>
    <t>Fondo comune ovvero consortile</t>
  </si>
  <si>
    <t>INDICATORE A</t>
  </si>
  <si>
    <t>RETI DI IMPRESA PER L'ARTIGIANATO DIGITALE (DM 17 febbraio 2015)</t>
  </si>
  <si>
    <t>CALCOLO CRITERIO: A) ARTICOLAZIONE E SOLIDITA' PATRIMONIALE DEL SOGGETTO PROPONENTE</t>
  </si>
  <si>
    <t>Numero imprese</t>
  </si>
  <si>
    <t>IMPORTO PROGETTO</t>
  </si>
  <si>
    <t>IMPORTO FONDO PATRIMONIALE COMUNE OVVERO FONDO CONSORTILE</t>
  </si>
  <si>
    <t xml:space="preserve"> Punteggio INDICATORE A</t>
  </si>
  <si>
    <t>Punteggio INDICATORE AA</t>
  </si>
  <si>
    <r>
      <t xml:space="preserve">PUNTEGGIO COMPLESSIVO CRITERIO A) </t>
    </r>
    <r>
      <rPr>
        <b/>
        <i/>
        <sz val="11"/>
        <color theme="1"/>
        <rFont val="Calibri"/>
        <family val="2"/>
        <scheme val="minor"/>
      </rPr>
      <t>ARTICOLAZIONE E SOLIDITA' PATRIMONIALE DEL SOGGETTO PROPONENTE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</si>
</sst>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_-[$€-410]\ * #,##0_-;\-[$€-410]\ * #,##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164" fontId="0" fillId="2" borderId="0" xfId="0" applyNumberFormat="1" applyFill="1"/>
    <xf numFmtId="9" fontId="0" fillId="2" borderId="0" xfId="1" applyFont="1" applyFill="1"/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5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1" applyNumberFormat="1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0" fillId="4" borderId="1" xfId="0" applyNumberFormat="1" applyFill="1" applyBorder="1"/>
    <xf numFmtId="164" fontId="0" fillId="4" borderId="1" xfId="0" applyNumberFormat="1" applyFill="1" applyBorder="1"/>
    <xf numFmtId="10" fontId="0" fillId="4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/>
    <xf numFmtId="2" fontId="2" fillId="7" borderId="3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N62"/>
  <sheetViews>
    <sheetView tabSelected="1" zoomScale="70" zoomScaleNormal="70" workbookViewId="0">
      <selection activeCell="D12" sqref="D12"/>
    </sheetView>
  </sheetViews>
  <sheetFormatPr defaultRowHeight="15" x14ac:dyDescent="0.25"/>
  <cols>
    <col min="1" max="1" width="9.140625" style="1"/>
    <col min="2" max="2" width="13.140625" style="1" bestFit="1" customWidth="1"/>
    <col min="3" max="3" width="9.140625" style="1"/>
    <col min="4" max="4" width="71.5703125" style="1" customWidth="1"/>
    <col min="5" max="5" width="70.5703125" style="1" customWidth="1"/>
    <col min="6" max="6" width="29.28515625" style="1" hidden="1" customWidth="1"/>
    <col min="7" max="7" width="27.7109375" style="1" hidden="1" customWidth="1"/>
    <col min="8" max="8" width="31.5703125" style="1" hidden="1" customWidth="1"/>
    <col min="9" max="9" width="9.28515625" style="1" customWidth="1"/>
    <col min="10" max="10" width="50" style="1" customWidth="1"/>
    <col min="11" max="11" width="18" style="1" customWidth="1"/>
    <col min="12" max="12" width="19.7109375" style="1" customWidth="1"/>
    <col min="13" max="13" width="27.140625" style="1" customWidth="1"/>
    <col min="14" max="14" width="10.42578125" style="1" bestFit="1" customWidth="1"/>
    <col min="15" max="15" width="24.140625" style="1" bestFit="1" customWidth="1"/>
    <col min="16" max="16" width="10.140625" style="1" customWidth="1"/>
    <col min="17" max="16384" width="9.140625" style="1"/>
  </cols>
  <sheetData>
    <row r="2" spans="4:10" ht="15.75" thickBot="1" x14ac:dyDescent="0.3"/>
    <row r="3" spans="4:10" ht="18.75" customHeight="1" x14ac:dyDescent="0.3">
      <c r="D3" s="39" t="s">
        <v>20</v>
      </c>
      <c r="E3" s="40"/>
      <c r="F3" s="40"/>
      <c r="G3" s="40"/>
      <c r="H3" s="40"/>
      <c r="I3" s="40"/>
      <c r="J3" s="41"/>
    </row>
    <row r="4" spans="4:10" ht="18.75" customHeight="1" thickBot="1" x14ac:dyDescent="0.35">
      <c r="D4" s="42" t="s">
        <v>21</v>
      </c>
      <c r="E4" s="43"/>
      <c r="F4" s="43"/>
      <c r="G4" s="43"/>
      <c r="H4" s="43"/>
      <c r="I4" s="43"/>
      <c r="J4" s="44"/>
    </row>
    <row r="5" spans="4:10" ht="18.75" x14ac:dyDescent="0.3">
      <c r="D5" s="21"/>
      <c r="E5" s="21"/>
      <c r="F5" s="21"/>
      <c r="G5" s="21"/>
      <c r="H5" s="21"/>
    </row>
    <row r="6" spans="4:10" ht="19.5" thickBot="1" x14ac:dyDescent="0.35">
      <c r="D6" s="21"/>
      <c r="E6" s="21"/>
      <c r="F6" s="21"/>
      <c r="G6" s="21"/>
      <c r="H6" s="21"/>
    </row>
    <row r="7" spans="4:10" ht="34.5" customHeight="1" x14ac:dyDescent="0.25">
      <c r="D7" s="29" t="s">
        <v>23</v>
      </c>
      <c r="E7" s="36">
        <v>100000</v>
      </c>
      <c r="J7" s="37" t="s">
        <v>27</v>
      </c>
    </row>
    <row r="8" spans="4:10" ht="47.25" customHeight="1" thickBot="1" x14ac:dyDescent="0.3">
      <c r="D8" s="30" t="s">
        <v>24</v>
      </c>
      <c r="E8" s="28">
        <f>+E46</f>
        <v>60000</v>
      </c>
      <c r="J8" s="38"/>
    </row>
    <row r="9" spans="4:10" ht="24" customHeight="1" thickBot="1" x14ac:dyDescent="0.3">
      <c r="J9" s="34">
        <f>+E11+D11</f>
        <v>20</v>
      </c>
    </row>
    <row r="10" spans="4:10" x14ac:dyDescent="0.25">
      <c r="D10" s="24" t="s">
        <v>25</v>
      </c>
      <c r="E10" s="26" t="s">
        <v>26</v>
      </c>
    </row>
    <row r="11" spans="4:10" x14ac:dyDescent="0.25">
      <c r="D11" s="25">
        <f>+IF(H56&lt;=20%,0,IF(H56&gt;50%,6,(20)*(H56-20%)))</f>
        <v>6</v>
      </c>
      <c r="E11" s="27">
        <f>IF(H53&lt;1,IF(H53&lt;0,0,H53*14),H53*14)</f>
        <v>14</v>
      </c>
    </row>
    <row r="12" spans="4:10" ht="18.75" x14ac:dyDescent="0.3">
      <c r="E12" s="22"/>
      <c r="F12" s="23"/>
    </row>
    <row r="13" spans="4:10" x14ac:dyDescent="0.25">
      <c r="D13" s="4"/>
      <c r="E13" s="4"/>
      <c r="F13" s="4"/>
      <c r="G13" s="4"/>
      <c r="H13" s="4"/>
    </row>
    <row r="14" spans="4:10" x14ac:dyDescent="0.25">
      <c r="D14" s="4"/>
      <c r="E14" s="31" t="s">
        <v>1</v>
      </c>
      <c r="F14" s="5" t="s">
        <v>0</v>
      </c>
      <c r="G14" s="5" t="s">
        <v>2</v>
      </c>
      <c r="H14" s="5" t="s">
        <v>3</v>
      </c>
    </row>
    <row r="15" spans="4:10" x14ac:dyDescent="0.25">
      <c r="D15" s="31" t="s">
        <v>22</v>
      </c>
      <c r="E15" s="31" t="s">
        <v>4</v>
      </c>
      <c r="F15" s="5" t="s">
        <v>5</v>
      </c>
      <c r="G15" s="5" t="s">
        <v>6</v>
      </c>
      <c r="H15" s="5" t="s">
        <v>7</v>
      </c>
    </row>
    <row r="16" spans="4:10" x14ac:dyDescent="0.25">
      <c r="D16" s="32">
        <v>1</v>
      </c>
      <c r="E16" s="35">
        <v>2000</v>
      </c>
      <c r="F16" s="6">
        <f t="shared" ref="F16:F45" si="0">+$E$46/$F$62</f>
        <v>2000</v>
      </c>
      <c r="G16" s="6">
        <f t="shared" ref="G16:G24" si="1">+E16-F16</f>
        <v>0</v>
      </c>
      <c r="H16" s="7">
        <f>+G16*G16</f>
        <v>0</v>
      </c>
    </row>
    <row r="17" spans="4:8" x14ac:dyDescent="0.25">
      <c r="D17" s="32">
        <v>2</v>
      </c>
      <c r="E17" s="35">
        <v>2000</v>
      </c>
      <c r="F17" s="6">
        <f t="shared" si="0"/>
        <v>2000</v>
      </c>
      <c r="G17" s="6">
        <f t="shared" si="1"/>
        <v>0</v>
      </c>
      <c r="H17" s="7">
        <f t="shared" ref="H17:H24" si="2">+G17*G17</f>
        <v>0</v>
      </c>
    </row>
    <row r="18" spans="4:8" x14ac:dyDescent="0.25">
      <c r="D18" s="32">
        <v>3</v>
      </c>
      <c r="E18" s="35">
        <v>2000</v>
      </c>
      <c r="F18" s="6">
        <f t="shared" si="0"/>
        <v>2000</v>
      </c>
      <c r="G18" s="6">
        <f t="shared" si="1"/>
        <v>0</v>
      </c>
      <c r="H18" s="7">
        <f t="shared" si="2"/>
        <v>0</v>
      </c>
    </row>
    <row r="19" spans="4:8" x14ac:dyDescent="0.25">
      <c r="D19" s="32">
        <v>4</v>
      </c>
      <c r="E19" s="35">
        <v>2000</v>
      </c>
      <c r="F19" s="6">
        <f t="shared" si="0"/>
        <v>2000</v>
      </c>
      <c r="G19" s="6">
        <f t="shared" si="1"/>
        <v>0</v>
      </c>
      <c r="H19" s="7">
        <f>+G19*G19</f>
        <v>0</v>
      </c>
    </row>
    <row r="20" spans="4:8" x14ac:dyDescent="0.25">
      <c r="D20" s="32">
        <v>5</v>
      </c>
      <c r="E20" s="35">
        <v>2000</v>
      </c>
      <c r="F20" s="6">
        <f t="shared" si="0"/>
        <v>2000</v>
      </c>
      <c r="G20" s="6">
        <f t="shared" si="1"/>
        <v>0</v>
      </c>
      <c r="H20" s="7">
        <f>+G20*G20</f>
        <v>0</v>
      </c>
    </row>
    <row r="21" spans="4:8" x14ac:dyDescent="0.25">
      <c r="D21" s="32">
        <v>6</v>
      </c>
      <c r="E21" s="35">
        <v>2000</v>
      </c>
      <c r="F21" s="6">
        <f t="shared" si="0"/>
        <v>2000</v>
      </c>
      <c r="G21" s="6">
        <f t="shared" si="1"/>
        <v>0</v>
      </c>
      <c r="H21" s="7">
        <f t="shared" si="2"/>
        <v>0</v>
      </c>
    </row>
    <row r="22" spans="4:8" x14ac:dyDescent="0.25">
      <c r="D22" s="32">
        <v>7</v>
      </c>
      <c r="E22" s="35">
        <v>2000</v>
      </c>
      <c r="F22" s="6">
        <f t="shared" si="0"/>
        <v>2000</v>
      </c>
      <c r="G22" s="6">
        <f t="shared" si="1"/>
        <v>0</v>
      </c>
      <c r="H22" s="7">
        <f t="shared" si="2"/>
        <v>0</v>
      </c>
    </row>
    <row r="23" spans="4:8" x14ac:dyDescent="0.25">
      <c r="D23" s="32">
        <v>8</v>
      </c>
      <c r="E23" s="35">
        <v>2000</v>
      </c>
      <c r="F23" s="6">
        <f t="shared" si="0"/>
        <v>2000</v>
      </c>
      <c r="G23" s="6">
        <f>+E23-F23</f>
        <v>0</v>
      </c>
      <c r="H23" s="7">
        <f t="shared" si="2"/>
        <v>0</v>
      </c>
    </row>
    <row r="24" spans="4:8" x14ac:dyDescent="0.25">
      <c r="D24" s="32">
        <v>9</v>
      </c>
      <c r="E24" s="35">
        <v>2000</v>
      </c>
      <c r="F24" s="6">
        <f t="shared" si="0"/>
        <v>2000</v>
      </c>
      <c r="G24" s="6">
        <f t="shared" si="1"/>
        <v>0</v>
      </c>
      <c r="H24" s="7">
        <f t="shared" si="2"/>
        <v>0</v>
      </c>
    </row>
    <row r="25" spans="4:8" x14ac:dyDescent="0.25">
      <c r="D25" s="32">
        <v>10</v>
      </c>
      <c r="E25" s="35">
        <v>2000</v>
      </c>
      <c r="F25" s="6">
        <f t="shared" si="0"/>
        <v>2000</v>
      </c>
      <c r="G25" s="6">
        <f t="shared" ref="G25:G30" si="3">+E25-F25</f>
        <v>0</v>
      </c>
      <c r="H25" s="7">
        <f t="shared" ref="H25:H30" si="4">+G25*G25</f>
        <v>0</v>
      </c>
    </row>
    <row r="26" spans="4:8" x14ac:dyDescent="0.25">
      <c r="D26" s="32">
        <v>11</v>
      </c>
      <c r="E26" s="35">
        <v>2000</v>
      </c>
      <c r="F26" s="6">
        <f t="shared" si="0"/>
        <v>2000</v>
      </c>
      <c r="G26" s="6">
        <f t="shared" si="3"/>
        <v>0</v>
      </c>
      <c r="H26" s="7">
        <f t="shared" si="4"/>
        <v>0</v>
      </c>
    </row>
    <row r="27" spans="4:8" x14ac:dyDescent="0.25">
      <c r="D27" s="32">
        <v>12</v>
      </c>
      <c r="E27" s="35">
        <v>2000</v>
      </c>
      <c r="F27" s="6">
        <f t="shared" si="0"/>
        <v>2000</v>
      </c>
      <c r="G27" s="6">
        <f t="shared" si="3"/>
        <v>0</v>
      </c>
      <c r="H27" s="7">
        <f t="shared" si="4"/>
        <v>0</v>
      </c>
    </row>
    <row r="28" spans="4:8" x14ac:dyDescent="0.25">
      <c r="D28" s="32">
        <v>13</v>
      </c>
      <c r="E28" s="35">
        <v>2000</v>
      </c>
      <c r="F28" s="6">
        <f t="shared" si="0"/>
        <v>2000</v>
      </c>
      <c r="G28" s="6">
        <f t="shared" si="3"/>
        <v>0</v>
      </c>
      <c r="H28" s="7">
        <f t="shared" si="4"/>
        <v>0</v>
      </c>
    </row>
    <row r="29" spans="4:8" x14ac:dyDescent="0.25">
      <c r="D29" s="32">
        <v>14</v>
      </c>
      <c r="E29" s="35">
        <v>2000</v>
      </c>
      <c r="F29" s="6">
        <f t="shared" si="0"/>
        <v>2000</v>
      </c>
      <c r="G29" s="6">
        <f t="shared" si="3"/>
        <v>0</v>
      </c>
      <c r="H29" s="7">
        <f t="shared" si="4"/>
        <v>0</v>
      </c>
    </row>
    <row r="30" spans="4:8" x14ac:dyDescent="0.25">
      <c r="D30" s="32">
        <v>15</v>
      </c>
      <c r="E30" s="35">
        <v>2000</v>
      </c>
      <c r="F30" s="6">
        <f t="shared" si="0"/>
        <v>2000</v>
      </c>
      <c r="G30" s="6">
        <f t="shared" si="3"/>
        <v>0</v>
      </c>
      <c r="H30" s="7">
        <f t="shared" si="4"/>
        <v>0</v>
      </c>
    </row>
    <row r="31" spans="4:8" x14ac:dyDescent="0.25">
      <c r="D31" s="32">
        <v>16</v>
      </c>
      <c r="E31" s="35">
        <v>2000</v>
      </c>
      <c r="F31" s="6">
        <f t="shared" si="0"/>
        <v>2000</v>
      </c>
      <c r="G31" s="6">
        <f>IF(E31=0,0,+E31-F31)</f>
        <v>0</v>
      </c>
      <c r="H31" s="7">
        <f t="shared" ref="H31:H45" si="5">+G31*G31</f>
        <v>0</v>
      </c>
    </row>
    <row r="32" spans="4:8" x14ac:dyDescent="0.25">
      <c r="D32" s="32">
        <v>17</v>
      </c>
      <c r="E32" s="35">
        <v>2000</v>
      </c>
      <c r="F32" s="6">
        <f t="shared" si="0"/>
        <v>2000</v>
      </c>
      <c r="G32" s="6">
        <f t="shared" ref="G32:G45" si="6">IF(E32=0,0,+E32-F32)</f>
        <v>0</v>
      </c>
      <c r="H32" s="7">
        <f t="shared" si="5"/>
        <v>0</v>
      </c>
    </row>
    <row r="33" spans="4:14" x14ac:dyDescent="0.25">
      <c r="D33" s="32">
        <v>18</v>
      </c>
      <c r="E33" s="35">
        <v>2000</v>
      </c>
      <c r="F33" s="6">
        <f t="shared" si="0"/>
        <v>2000</v>
      </c>
      <c r="G33" s="6">
        <f t="shared" si="6"/>
        <v>0</v>
      </c>
      <c r="H33" s="7">
        <f t="shared" si="5"/>
        <v>0</v>
      </c>
    </row>
    <row r="34" spans="4:14" x14ac:dyDescent="0.25">
      <c r="D34" s="32">
        <v>19</v>
      </c>
      <c r="E34" s="35">
        <v>2000</v>
      </c>
      <c r="F34" s="6">
        <f t="shared" si="0"/>
        <v>2000</v>
      </c>
      <c r="G34" s="6">
        <f t="shared" si="6"/>
        <v>0</v>
      </c>
      <c r="H34" s="7">
        <f t="shared" si="5"/>
        <v>0</v>
      </c>
    </row>
    <row r="35" spans="4:14" x14ac:dyDescent="0.25">
      <c r="D35" s="32">
        <v>20</v>
      </c>
      <c r="E35" s="35">
        <v>2000</v>
      </c>
      <c r="F35" s="6">
        <f t="shared" si="0"/>
        <v>2000</v>
      </c>
      <c r="G35" s="6">
        <f t="shared" si="6"/>
        <v>0</v>
      </c>
      <c r="H35" s="7">
        <f t="shared" si="5"/>
        <v>0</v>
      </c>
    </row>
    <row r="36" spans="4:14" x14ac:dyDescent="0.25">
      <c r="D36" s="32">
        <v>21</v>
      </c>
      <c r="E36" s="35">
        <v>2000</v>
      </c>
      <c r="F36" s="6">
        <f t="shared" si="0"/>
        <v>2000</v>
      </c>
      <c r="G36" s="6">
        <f t="shared" si="6"/>
        <v>0</v>
      </c>
      <c r="H36" s="7">
        <f t="shared" si="5"/>
        <v>0</v>
      </c>
    </row>
    <row r="37" spans="4:14" x14ac:dyDescent="0.25">
      <c r="D37" s="32">
        <v>22</v>
      </c>
      <c r="E37" s="35">
        <v>2000</v>
      </c>
      <c r="F37" s="6">
        <f t="shared" si="0"/>
        <v>2000</v>
      </c>
      <c r="G37" s="6">
        <f t="shared" si="6"/>
        <v>0</v>
      </c>
      <c r="H37" s="7">
        <f t="shared" si="5"/>
        <v>0</v>
      </c>
    </row>
    <row r="38" spans="4:14" x14ac:dyDescent="0.25">
      <c r="D38" s="32">
        <v>23</v>
      </c>
      <c r="E38" s="35">
        <v>2000</v>
      </c>
      <c r="F38" s="6">
        <f t="shared" si="0"/>
        <v>2000</v>
      </c>
      <c r="G38" s="6">
        <f t="shared" si="6"/>
        <v>0</v>
      </c>
      <c r="H38" s="7">
        <f t="shared" si="5"/>
        <v>0</v>
      </c>
    </row>
    <row r="39" spans="4:14" x14ac:dyDescent="0.25">
      <c r="D39" s="32">
        <v>24</v>
      </c>
      <c r="E39" s="35">
        <v>2000</v>
      </c>
      <c r="F39" s="6">
        <f t="shared" si="0"/>
        <v>2000</v>
      </c>
      <c r="G39" s="6">
        <f t="shared" si="6"/>
        <v>0</v>
      </c>
      <c r="H39" s="7">
        <f t="shared" si="5"/>
        <v>0</v>
      </c>
    </row>
    <row r="40" spans="4:14" x14ac:dyDescent="0.25">
      <c r="D40" s="32">
        <v>25</v>
      </c>
      <c r="E40" s="35">
        <v>2000</v>
      </c>
      <c r="F40" s="6">
        <f t="shared" si="0"/>
        <v>2000</v>
      </c>
      <c r="G40" s="6">
        <f t="shared" si="6"/>
        <v>0</v>
      </c>
      <c r="H40" s="7">
        <f t="shared" si="5"/>
        <v>0</v>
      </c>
    </row>
    <row r="41" spans="4:14" x14ac:dyDescent="0.25">
      <c r="D41" s="32">
        <v>26</v>
      </c>
      <c r="E41" s="35">
        <v>2000</v>
      </c>
      <c r="F41" s="6">
        <f t="shared" si="0"/>
        <v>2000</v>
      </c>
      <c r="G41" s="6">
        <f t="shared" si="6"/>
        <v>0</v>
      </c>
      <c r="H41" s="7">
        <f t="shared" si="5"/>
        <v>0</v>
      </c>
    </row>
    <row r="42" spans="4:14" x14ac:dyDescent="0.25">
      <c r="D42" s="32">
        <v>27</v>
      </c>
      <c r="E42" s="35">
        <v>2000</v>
      </c>
      <c r="F42" s="6">
        <f t="shared" si="0"/>
        <v>2000</v>
      </c>
      <c r="G42" s="6">
        <f t="shared" si="6"/>
        <v>0</v>
      </c>
      <c r="H42" s="7">
        <f t="shared" si="5"/>
        <v>0</v>
      </c>
    </row>
    <row r="43" spans="4:14" x14ac:dyDescent="0.25">
      <c r="D43" s="32">
        <v>28</v>
      </c>
      <c r="E43" s="35">
        <v>2000</v>
      </c>
      <c r="F43" s="6">
        <f t="shared" si="0"/>
        <v>2000</v>
      </c>
      <c r="G43" s="6">
        <f t="shared" si="6"/>
        <v>0</v>
      </c>
      <c r="H43" s="7">
        <f t="shared" si="5"/>
        <v>0</v>
      </c>
    </row>
    <row r="44" spans="4:14" x14ac:dyDescent="0.25">
      <c r="D44" s="32">
        <v>29</v>
      </c>
      <c r="E44" s="35">
        <v>2000</v>
      </c>
      <c r="F44" s="6">
        <f t="shared" si="0"/>
        <v>2000</v>
      </c>
      <c r="G44" s="6">
        <f t="shared" si="6"/>
        <v>0</v>
      </c>
      <c r="H44" s="7">
        <f t="shared" si="5"/>
        <v>0</v>
      </c>
    </row>
    <row r="45" spans="4:14" x14ac:dyDescent="0.25">
      <c r="D45" s="32">
        <v>30</v>
      </c>
      <c r="E45" s="35">
        <v>2000</v>
      </c>
      <c r="F45" s="6">
        <f t="shared" si="0"/>
        <v>2000</v>
      </c>
      <c r="G45" s="6">
        <f t="shared" si="6"/>
        <v>0</v>
      </c>
      <c r="H45" s="7">
        <f t="shared" si="5"/>
        <v>0</v>
      </c>
    </row>
    <row r="46" spans="4:14" x14ac:dyDescent="0.25">
      <c r="E46" s="33">
        <f>+SUM(E16:E45)</f>
        <v>60000</v>
      </c>
      <c r="F46" s="8">
        <f>+AVERAGE(F16:F45)</f>
        <v>2000</v>
      </c>
      <c r="G46" s="8">
        <f>+SUM(G16:G45)</f>
        <v>0</v>
      </c>
      <c r="H46" s="9">
        <f>+SUM(H16:H45)</f>
        <v>0</v>
      </c>
    </row>
    <row r="47" spans="4:14" x14ac:dyDescent="0.25">
      <c r="D47" s="4"/>
      <c r="E47" s="4"/>
      <c r="F47" s="4"/>
      <c r="G47" s="4"/>
      <c r="H47" s="4"/>
      <c r="N47" s="10"/>
    </row>
    <row r="48" spans="4:14" x14ac:dyDescent="0.25">
      <c r="K48" s="2"/>
    </row>
    <row r="49" spans="6:13" x14ac:dyDescent="0.25">
      <c r="K49" s="13"/>
      <c r="L49" s="14"/>
      <c r="M49" s="13"/>
    </row>
    <row r="50" spans="6:13" x14ac:dyDescent="0.25">
      <c r="F50" s="11" t="s">
        <v>8</v>
      </c>
      <c r="G50" s="11" t="s">
        <v>9</v>
      </c>
      <c r="H50" s="11" t="s">
        <v>10</v>
      </c>
    </row>
    <row r="51" spans="6:13" ht="30" x14ac:dyDescent="0.25">
      <c r="F51" s="12" t="s">
        <v>11</v>
      </c>
      <c r="G51" s="12" t="s">
        <v>12</v>
      </c>
      <c r="H51" s="12" t="s">
        <v>13</v>
      </c>
    </row>
    <row r="52" spans="6:13" x14ac:dyDescent="0.25">
      <c r="F52" s="15" t="s">
        <v>14</v>
      </c>
      <c r="G52" s="15" t="s">
        <v>15</v>
      </c>
      <c r="H52" s="15" t="s">
        <v>16</v>
      </c>
    </row>
    <row r="53" spans="6:13" x14ac:dyDescent="0.25">
      <c r="F53" s="16">
        <f>+H46/$F$62</f>
        <v>0</v>
      </c>
      <c r="G53" s="16">
        <f>SQRT(F53)</f>
        <v>0</v>
      </c>
      <c r="H53" s="16">
        <f>(F46-G53)/F46</f>
        <v>1</v>
      </c>
    </row>
    <row r="55" spans="6:13" ht="30" x14ac:dyDescent="0.25">
      <c r="F55" s="17" t="s">
        <v>17</v>
      </c>
      <c r="G55" s="17" t="s">
        <v>18</v>
      </c>
      <c r="H55" s="17" t="s">
        <v>19</v>
      </c>
    </row>
    <row r="56" spans="6:13" ht="58.5" customHeight="1" x14ac:dyDescent="0.25">
      <c r="F56" s="18"/>
      <c r="G56" s="19"/>
      <c r="H56" s="20">
        <f>+E8/E7</f>
        <v>0.6</v>
      </c>
    </row>
    <row r="58" spans="6:13" x14ac:dyDescent="0.25">
      <c r="L58" s="3"/>
    </row>
    <row r="62" spans="6:13" x14ac:dyDescent="0.25">
      <c r="F62" s="1">
        <f>+COUNT(E16:E45)</f>
        <v>30</v>
      </c>
    </row>
  </sheetData>
  <sheetProtection password="E60C" sheet="1" objects="1" scenarios="1"/>
  <mergeCells count="3">
    <mergeCell ref="J7:J8"/>
    <mergeCell ref="D3:J3"/>
    <mergeCell ref="D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criterio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Gargano</dc:creator>
  <cp:lastModifiedBy>Guglielmo Gargano</cp:lastModifiedBy>
  <dcterms:created xsi:type="dcterms:W3CDTF">2015-03-30T14:43:10Z</dcterms:created>
  <dcterms:modified xsi:type="dcterms:W3CDTF">2015-09-03T08:26:21Z</dcterms:modified>
</cp:coreProperties>
</file>